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35" windowHeight="8955"/>
  </bookViews>
  <sheets>
    <sheet name="4. Zadanie s výkazom výmer - na" sheetId="1" r:id="rId1"/>
  </sheets>
  <calcPr calcId="125725" iterateCount="1"/>
</workbook>
</file>

<file path=xl/calcChain.xml><?xml version="1.0" encoding="utf-8"?>
<calcChain xmlns="http://schemas.openxmlformats.org/spreadsheetml/2006/main">
  <c r="H19" i="1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6"/>
  <c r="H75" s="1"/>
  <c r="H18"/>
  <c r="H13"/>
  <c r="H12" s="1"/>
  <c r="H9" s="1"/>
  <c r="H11"/>
  <c r="H10" s="1"/>
  <c r="H17" l="1"/>
  <c r="H16" s="1"/>
  <c r="H78" s="1"/>
</calcChain>
</file>

<file path=xl/sharedStrings.xml><?xml version="1.0" encoding="utf-8"?>
<sst xmlns="http://schemas.openxmlformats.org/spreadsheetml/2006/main" count="263" uniqueCount="159">
  <si>
    <t>Zadanie s výkazom výmer</t>
  </si>
  <si>
    <t xml:space="preserve">Stavba: </t>
  </si>
  <si>
    <t>Výstavba MŠ v obci Bzenov</t>
  </si>
  <si>
    <t xml:space="preserve">Objekt: </t>
  </si>
  <si>
    <t>Elektroinštalácia</t>
  </si>
  <si>
    <t xml:space="preserve">JKSO: </t>
  </si>
  <si>
    <t>801 31</t>
  </si>
  <si>
    <t xml:space="preserve">Dátum: </t>
  </si>
  <si>
    <t>4. 5. 2016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</si>
  <si>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</si>
  <si>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</si>
  <si>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</si>
  <si>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</si>
  <si>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</si>
  <si>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</si>
  <si>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</si>
  <si>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</si>
  <si>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HSV</t>
  </si>
  <si>
    <t>6</t>
  </si>
  <si>
    <t>Úpravy povrchov, podlahy, osadenie</t>
  </si>
  <si>
    <t>011</t>
  </si>
  <si>
    <t>612451071</t>
  </si>
  <si>
    <t>Vyspravenie povrchu neomietaných betónových stien vnútorných maltou cementovou pre omietky</t>
  </si>
  <si>
    <t>m2</t>
  </si>
  <si>
    <t>9</t>
  </si>
  <si>
    <t>Ostatné konštrukcie a práce-búranie</t>
  </si>
  <si>
    <t>013</t>
  </si>
  <si>
    <t>974031132</t>
  </si>
  <si>
    <t>Vysekanie rýh v akomkoľvek murive tehlovom na akúkoľvek maltu do hĺbky 50 mm a š. do 70 mm,  -0,00600t</t>
  </si>
  <si>
    <t>m</t>
  </si>
  <si>
    <t>Práce a dodávky M</t>
  </si>
  <si>
    <t>21-M</t>
  </si>
  <si>
    <t>Elektromontáže</t>
  </si>
  <si>
    <t>921</t>
  </si>
  <si>
    <t>210010106</t>
  </si>
  <si>
    <t>Lišta elektroinšt. z PH vrátane spojok, ohybov, rohov, bez krabíc, uložená pevne typ LV 80 - 2780</t>
  </si>
  <si>
    <t>345</t>
  </si>
  <si>
    <t>3451308900</t>
  </si>
  <si>
    <t>Žľab  80/25 LP L=2m 9003</t>
  </si>
  <si>
    <t>210010301</t>
  </si>
  <si>
    <t>Krabica prístrojová bez zapojenia (1901, KP 68, KZ 3)</t>
  </si>
  <si>
    <t>ks</t>
  </si>
  <si>
    <t>3450916500</t>
  </si>
  <si>
    <t>Krabica izolačná  typ: KI 68 L/1           111000002</t>
  </si>
  <si>
    <t>210010311</t>
  </si>
  <si>
    <t>Krabica odbočná s viečkom, bez zapojenia (1902, KO 68) kruhová</t>
  </si>
  <si>
    <t>3450915500</t>
  </si>
  <si>
    <t>Krabica univerzálna  typ: KU 68 LA/2   112001028</t>
  </si>
  <si>
    <t>210100001</t>
  </si>
  <si>
    <t>Ukončenie vodičov v rozvádzač. vrátane zapojenia a vodičovej koncovky do 2.5 mm2</t>
  </si>
  <si>
    <t>3452104200</t>
  </si>
  <si>
    <t>G-Káblové oko CU   0,75x3 KU-L</t>
  </si>
  <si>
    <t>210100002</t>
  </si>
  <si>
    <t>Ukončenie vodičov v rozvádzač. vrátane zapojenia a vodičovej koncovky do 6 mm2</t>
  </si>
  <si>
    <t>3452105300</t>
  </si>
  <si>
    <t>G-Káblové oko CU   6x6  KU-L</t>
  </si>
  <si>
    <t>210110041</t>
  </si>
  <si>
    <t>Spínače polozapustené a zapustené vrátane zapojenia jednopólový - radenie 1</t>
  </si>
  <si>
    <t>3450201280</t>
  </si>
  <si>
    <t>Spínač 1    3553-01289 B2    matný biely</t>
  </si>
  <si>
    <t>210110043</t>
  </si>
  <si>
    <t>Spínač polozapustený a zapustený vrátane zapojenia sériový prep.stried. - radenie 5 A</t>
  </si>
  <si>
    <t>3450202890</t>
  </si>
  <si>
    <t>Prístroj prepínača    3558-A05340   5</t>
  </si>
  <si>
    <t>3450204730</t>
  </si>
  <si>
    <t>Kryt kolísky delený    3558C-A652 B1    lesklý biely</t>
  </si>
  <si>
    <t>3450204890</t>
  </si>
  <si>
    <t>Jednorámček    3901A-B10 B    biely</t>
  </si>
  <si>
    <t>210110045</t>
  </si>
  <si>
    <t>Spínač polozapustený a zapustený vrátane zapojenia stried.prep.- radenie 6</t>
  </si>
  <si>
    <t>3450201530</t>
  </si>
  <si>
    <t>Prepínač 6    3553-06289 B2    matný biely</t>
  </si>
  <si>
    <t>210111012</t>
  </si>
  <si>
    <t>Domová zásuvka polozapustená alebo zapustená, 10/16 A 250 V 2P + Z 2 x zapojenie</t>
  </si>
  <si>
    <t>3450359300</t>
  </si>
  <si>
    <t>Zásuvka Z 1221 B1 dvojpólová, polozapustená</t>
  </si>
  <si>
    <t>210111032</t>
  </si>
  <si>
    <t>Domová zásuvka v krabici pre vonkajšie prostredie 10/16 A 250 V 2P + Z 2 x zapojenie</t>
  </si>
  <si>
    <t>3450330200</t>
  </si>
  <si>
    <t>Zásuvka 230V nástenná do mokra</t>
  </si>
  <si>
    <t>210111114</t>
  </si>
  <si>
    <t>Priemyslová zásuvka CEE 220 V, 380 V, 500 V, vrátane zapojenia, typ CZG 3243, 3245, H, S, Z 3P + Z</t>
  </si>
  <si>
    <t>3450339000</t>
  </si>
  <si>
    <t>Zásuvka CZG 3243</t>
  </si>
  <si>
    <t>210190002</t>
  </si>
  <si>
    <t>Montáž oceľolechovej rozvodnice do váhy 50 kg</t>
  </si>
  <si>
    <t>210190012</t>
  </si>
  <si>
    <t>Montáž ventilátora 120mm</t>
  </si>
  <si>
    <t>429</t>
  </si>
  <si>
    <t>4290008000</t>
  </si>
  <si>
    <t>Ventilátor odtahový 120mm</t>
  </si>
  <si>
    <t>210191531</t>
  </si>
  <si>
    <t>Osadenie elektromerového rozvádzača ER 1.0 bez murárskych prác a zapojenia vodičov</t>
  </si>
  <si>
    <t>357</t>
  </si>
  <si>
    <t>3570318900</t>
  </si>
  <si>
    <t>Skriňa RE</t>
  </si>
  <si>
    <t>210200036</t>
  </si>
  <si>
    <t>Svietidlo žiarovkové - typ 213 12 01 - 60 W, nást.,</t>
  </si>
  <si>
    <t>348</t>
  </si>
  <si>
    <t>3480106200</t>
  </si>
  <si>
    <t>Svietidlo AMI nástenné 2x9W biele</t>
  </si>
  <si>
    <t>210200037</t>
  </si>
  <si>
    <t>Svietidlo žiarovkové - typ 213 15 01 - 60 W, nást.,</t>
  </si>
  <si>
    <t>3480125100</t>
  </si>
  <si>
    <t>Svietidlo BOW 300W PIR</t>
  </si>
  <si>
    <t>210200038</t>
  </si>
  <si>
    <t>Svietidlo núdz., nást.,</t>
  </si>
  <si>
    <t>3480310900</t>
  </si>
  <si>
    <t>Svietidlo Nudzové Schneider 8W, 1h</t>
  </si>
  <si>
    <t>210201038</t>
  </si>
  <si>
    <t>Svietidlo žiarivkové - typ 231 57 63 - 2x36 W, stropné</t>
  </si>
  <si>
    <t>347</t>
  </si>
  <si>
    <t>3470301600</t>
  </si>
  <si>
    <t>Trubica 36W biela</t>
  </si>
  <si>
    <t>3480130600</t>
  </si>
  <si>
    <t>Svietidlo nástenné 2x36W, IP20</t>
  </si>
  <si>
    <t>3481201600</t>
  </si>
  <si>
    <t>Štartér TESLA 25-65W</t>
  </si>
  <si>
    <t>3570119803</t>
  </si>
  <si>
    <t>Rozvádzač RH kompletný podľa PD</t>
  </si>
  <si>
    <t>3570119805</t>
  </si>
  <si>
    <t>Rozvádzač RK kompletný podľa PD</t>
  </si>
  <si>
    <t>210220003</t>
  </si>
  <si>
    <t>Uzemňovacie vedenie na povrchu Cu do 50 mm2</t>
  </si>
  <si>
    <t>341</t>
  </si>
  <si>
    <t>3410416000</t>
  </si>
  <si>
    <t>Vodič medený CYA  25,0  žltozelený</t>
  </si>
  <si>
    <t>210220321</t>
  </si>
  <si>
    <t>Svorka na potrub."Bernard" vrát. pásika(bez vodiča a prípoj. vodiča)</t>
  </si>
  <si>
    <t>210220451</t>
  </si>
  <si>
    <t>Ochranné pospájanie v práčovniach, kúpeľniach, voľne ulož.,alebo v omietke Cu 4-16mm2</t>
  </si>
  <si>
    <t>3410403400</t>
  </si>
  <si>
    <t>Vodič medený CY 06   žltozelený</t>
  </si>
  <si>
    <t>210800105</t>
  </si>
  <si>
    <t>Kábel medený uložený pod omietkou CYKY 3 x 1, 5</t>
  </si>
  <si>
    <t>3410105000</t>
  </si>
  <si>
    <t>Kábel silový medený N2XH-J 3x1,5</t>
  </si>
  <si>
    <t>210800106</t>
  </si>
  <si>
    <t>Kábel medený uložený pod omietkou CYKY 3 x 2, 5</t>
  </si>
  <si>
    <t>3410105100</t>
  </si>
  <si>
    <t>Kábel silový medený N2XH-J 3x2,5</t>
  </si>
  <si>
    <t>210800117</t>
  </si>
  <si>
    <t>Kábel medený uložený pod omietkou CYKY 5 x 4</t>
  </si>
  <si>
    <t>3410109400</t>
  </si>
  <si>
    <t>Kábel silový medený N2XH-J 5x4</t>
  </si>
  <si>
    <t>210810045</t>
  </si>
  <si>
    <t>Silový kábel medený 750 - 1000 V /mm2/ pevne uložený CYKY-CYKYm 750 V 3x1.5</t>
  </si>
  <si>
    <t>3410104300</t>
  </si>
  <si>
    <t>Kábel silový medený N2XH-O 3x1,5</t>
  </si>
  <si>
    <t>210810054</t>
  </si>
  <si>
    <t>Silový kábel medený 750 - 1000 V /mm2/ pevne uložený CYKY-CYKYm 750 V 5x25</t>
  </si>
  <si>
    <t>3410108100</t>
  </si>
  <si>
    <t>Kábel silový medený CYKY-J 5x16</t>
  </si>
  <si>
    <t>Ostatné</t>
  </si>
  <si>
    <t>HZS</t>
  </si>
  <si>
    <t>HZS000314</t>
  </si>
  <si>
    <t>Revízia elektrického zariadenia</t>
  </si>
  <si>
    <t>hod</t>
  </si>
  <si>
    <t>Celkom</t>
  </si>
</sst>
</file>

<file path=xl/styles.xml><?xml version="1.0" encoding="utf-8"?>
<styleSheet xmlns="http://schemas.openxmlformats.org/spreadsheetml/2006/main">
  <numFmts count="6">
    <numFmt numFmtId="164" formatCode="#,##0;\-#,##0"/>
    <numFmt numFmtId="165" formatCode="###0;\-###0"/>
    <numFmt numFmtId="166" formatCode="#,##0.000;\-#,##0.000"/>
    <numFmt numFmtId="167" formatCode="###0.000;\-###0.000"/>
    <numFmt numFmtId="168" formatCode="###\ ###\ ##0.00"/>
    <numFmt numFmtId="170" formatCode="#,##0.00;\-#,##0.00"/>
  </numFmts>
  <fonts count="16">
    <font>
      <sz val="8"/>
      <name val="MS Sans Serif"/>
      <charset val="1"/>
    </font>
    <font>
      <b/>
      <sz val="14"/>
      <color indexed="10"/>
      <name val="Arial"/>
      <charset val="238"/>
    </font>
    <font>
      <sz val="10"/>
      <name val="Arial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7"/>
      <name val="Arial CE"/>
      <charset val="238"/>
    </font>
    <font>
      <b/>
      <u/>
      <sz val="10"/>
      <color indexed="10"/>
      <name val="Arial CE"/>
      <charset val="238"/>
    </font>
    <font>
      <sz val="8"/>
      <color theme="1"/>
      <name val="Arial CE"/>
      <charset val="238"/>
    </font>
    <font>
      <b/>
      <sz val="10"/>
      <color rgb="FF00206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6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164" fontId="2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165" fontId="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166" fontId="6" fillId="0" borderId="2" xfId="0" applyNumberFormat="1" applyFont="1" applyBorder="1" applyAlignment="1" applyProtection="1">
      <alignment horizontal="right"/>
    </xf>
    <xf numFmtId="165" fontId="10" fillId="0" borderId="2" xfId="0" applyNumberFormat="1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</xf>
    <xf numFmtId="167" fontId="10" fillId="0" borderId="2" xfId="0" applyNumberFormat="1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168" fontId="13" fillId="0" borderId="3" xfId="0" applyNumberFormat="1" applyFont="1" applyBorder="1" applyAlignment="1" applyProtection="1">
      <alignment wrapText="1"/>
    </xf>
    <xf numFmtId="170" fontId="4" fillId="0" borderId="2" xfId="0" applyNumberFormat="1" applyFont="1" applyBorder="1" applyAlignment="1" applyProtection="1">
      <alignment horizontal="right" vertical="center"/>
    </xf>
    <xf numFmtId="170" fontId="14" fillId="0" borderId="2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wrapText="1"/>
    </xf>
    <xf numFmtId="0" fontId="4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170" fontId="15" fillId="0" borderId="1" xfId="0" applyNumberFormat="1" applyFont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8"/>
  <sheetViews>
    <sheetView showGridLines="0" tabSelected="1" workbookViewId="0">
      <pane ySplit="7" topLeftCell="A62" activePane="bottomLeft" state="frozenSplit"/>
      <selection pane="bottomLeft" activeCell="G13" sqref="G13"/>
    </sheetView>
  </sheetViews>
  <sheetFormatPr defaultColWidth="10.5" defaultRowHeight="12" customHeight="1"/>
  <cols>
    <col min="1" max="1" width="7.1640625" style="2" customWidth="1"/>
    <col min="2" max="2" width="6.6640625" style="2" customWidth="1"/>
    <col min="3" max="3" width="14.1640625" style="2" customWidth="1"/>
    <col min="4" max="4" width="49.83203125" style="2" customWidth="1"/>
    <col min="5" max="5" width="5" style="2" customWidth="1"/>
    <col min="6" max="6" width="9.83203125" style="2" customWidth="1"/>
    <col min="7" max="7" width="12.1640625" style="2" customWidth="1"/>
    <col min="8" max="8" width="12.6640625" style="2" customWidth="1"/>
    <col min="9" max="16384" width="10.5" style="1"/>
  </cols>
  <sheetData>
    <row r="1" spans="1:8" s="2" customFormat="1" ht="20.25" customHeight="1">
      <c r="A1" s="3" t="s">
        <v>0</v>
      </c>
      <c r="B1" s="4"/>
      <c r="C1" s="4"/>
      <c r="D1" s="4"/>
      <c r="E1" s="4"/>
      <c r="F1" s="4"/>
      <c r="G1" s="4"/>
      <c r="H1" s="4"/>
    </row>
    <row r="2" spans="1:8" s="2" customFormat="1" ht="12.75" customHeight="1">
      <c r="A2" s="5" t="s">
        <v>1</v>
      </c>
      <c r="B2" s="6"/>
      <c r="C2" s="5" t="s">
        <v>2</v>
      </c>
      <c r="D2" s="7"/>
      <c r="E2" s="7"/>
      <c r="F2" s="7"/>
      <c r="G2" s="7"/>
      <c r="H2" s="4"/>
    </row>
    <row r="3" spans="1:8" s="2" customFormat="1" ht="12.75" customHeight="1">
      <c r="A3" s="5" t="s">
        <v>3</v>
      </c>
      <c r="B3" s="6"/>
      <c r="C3" s="5" t="s">
        <v>4</v>
      </c>
      <c r="D3" s="7"/>
      <c r="E3" s="7"/>
      <c r="F3" s="8" t="s">
        <v>5</v>
      </c>
      <c r="G3" s="8" t="s">
        <v>6</v>
      </c>
      <c r="H3" s="4"/>
    </row>
    <row r="4" spans="1:8" s="2" customFormat="1" ht="12.75" customHeight="1">
      <c r="A4" s="5"/>
      <c r="B4" s="6"/>
      <c r="C4" s="5"/>
      <c r="D4" s="7"/>
      <c r="E4" s="7"/>
      <c r="F4" s="8" t="s">
        <v>7</v>
      </c>
      <c r="G4" s="8" t="s">
        <v>8</v>
      </c>
      <c r="H4" s="4"/>
    </row>
    <row r="5" spans="1:8" s="2" customFormat="1" ht="6.75" customHeight="1">
      <c r="A5" s="4"/>
      <c r="B5" s="4"/>
      <c r="C5" s="4"/>
      <c r="D5" s="4"/>
      <c r="E5" s="4"/>
      <c r="F5" s="4"/>
      <c r="G5" s="4"/>
      <c r="H5" s="4"/>
    </row>
    <row r="6" spans="1:8" s="2" customFormat="1" ht="24.75" customHeight="1">
      <c r="A6" s="9" t="s">
        <v>9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10" t="s">
        <v>15</v>
      </c>
      <c r="H6" s="9" t="s">
        <v>16</v>
      </c>
    </row>
    <row r="7" spans="1:8" s="2" customFormat="1" ht="3.75" customHeight="1">
      <c r="A7" s="7"/>
      <c r="B7" s="7"/>
      <c r="C7" s="7"/>
      <c r="D7" s="7"/>
      <c r="E7" s="7"/>
      <c r="F7" s="7"/>
      <c r="G7" s="7"/>
      <c r="H7" s="7"/>
    </row>
    <row r="8" spans="1:8" s="2" customFormat="1" ht="6.75" customHeight="1">
      <c r="A8" s="11"/>
      <c r="B8" s="12"/>
      <c r="C8" s="12"/>
      <c r="D8" s="12"/>
      <c r="E8" s="12"/>
      <c r="F8" s="12"/>
      <c r="G8" s="12"/>
      <c r="H8" s="13"/>
    </row>
    <row r="9" spans="1:8" s="2" customFormat="1" ht="15" customHeight="1">
      <c r="A9" s="14"/>
      <c r="B9" s="14"/>
      <c r="C9" s="14"/>
      <c r="D9" s="15" t="s">
        <v>17</v>
      </c>
      <c r="E9" s="14"/>
      <c r="F9" s="14"/>
      <c r="G9" s="14"/>
      <c r="H9" s="30">
        <f>H10+H12</f>
        <v>0</v>
      </c>
    </row>
    <row r="10" spans="1:8" s="2" customFormat="1" ht="21.75" customHeight="1">
      <c r="A10" s="16"/>
      <c r="B10" s="16"/>
      <c r="C10" s="17" t="s">
        <v>18</v>
      </c>
      <c r="D10" s="17" t="s">
        <v>19</v>
      </c>
      <c r="E10" s="16"/>
      <c r="F10" s="16"/>
      <c r="G10" s="16"/>
      <c r="H10" s="29">
        <f>H11</f>
        <v>0</v>
      </c>
    </row>
    <row r="11" spans="1:8" s="2" customFormat="1" ht="24" customHeight="1">
      <c r="A11" s="18">
        <v>1</v>
      </c>
      <c r="B11" s="19" t="s">
        <v>20</v>
      </c>
      <c r="C11" s="20" t="s">
        <v>21</v>
      </c>
      <c r="D11" s="20" t="s">
        <v>22</v>
      </c>
      <c r="E11" s="20" t="s">
        <v>23</v>
      </c>
      <c r="F11" s="21">
        <v>100</v>
      </c>
      <c r="G11" s="31"/>
      <c r="H11" s="28">
        <f>ROUND(F11*G11,2)</f>
        <v>0</v>
      </c>
    </row>
    <row r="12" spans="1:8" s="2" customFormat="1" ht="21.75" customHeight="1">
      <c r="A12" s="16"/>
      <c r="B12" s="16"/>
      <c r="C12" s="17" t="s">
        <v>24</v>
      </c>
      <c r="D12" s="17" t="s">
        <v>25</v>
      </c>
      <c r="E12" s="16"/>
      <c r="F12" s="16"/>
      <c r="G12" s="32"/>
      <c r="H12" s="29">
        <f>H13</f>
        <v>0</v>
      </c>
    </row>
    <row r="13" spans="1:8" s="2" customFormat="1" ht="24" customHeight="1">
      <c r="A13" s="18">
        <v>2</v>
      </c>
      <c r="B13" s="19" t="s">
        <v>26</v>
      </c>
      <c r="C13" s="20" t="s">
        <v>27</v>
      </c>
      <c r="D13" s="20" t="s">
        <v>28</v>
      </c>
      <c r="E13" s="20" t="s">
        <v>29</v>
      </c>
      <c r="F13" s="21">
        <v>400</v>
      </c>
      <c r="G13" s="31"/>
      <c r="H13" s="28">
        <f>ROUND(F13*G13,2)</f>
        <v>0</v>
      </c>
    </row>
    <row r="14" spans="1:8" s="2" customFormat="1" ht="6.75" customHeight="1">
      <c r="A14" s="11"/>
      <c r="B14" s="12"/>
      <c r="C14" s="12"/>
      <c r="D14" s="12"/>
      <c r="E14" s="12"/>
      <c r="F14" s="12"/>
      <c r="G14" s="33"/>
      <c r="H14" s="13"/>
    </row>
    <row r="15" spans="1:8" s="2" customFormat="1" ht="6.75" customHeight="1">
      <c r="A15" s="11"/>
      <c r="B15" s="12"/>
      <c r="C15" s="12"/>
      <c r="D15" s="12"/>
      <c r="E15" s="12"/>
      <c r="F15" s="12"/>
      <c r="G15" s="33"/>
      <c r="H15" s="13"/>
    </row>
    <row r="16" spans="1:8" s="2" customFormat="1" ht="15" customHeight="1">
      <c r="A16" s="14"/>
      <c r="B16" s="14"/>
      <c r="C16" s="14"/>
      <c r="D16" s="15" t="s">
        <v>30</v>
      </c>
      <c r="E16" s="14"/>
      <c r="F16" s="14"/>
      <c r="G16" s="34"/>
      <c r="H16" s="30">
        <f>H17</f>
        <v>0</v>
      </c>
    </row>
    <row r="17" spans="1:8" s="2" customFormat="1" ht="21.75" customHeight="1">
      <c r="A17" s="16"/>
      <c r="B17" s="16"/>
      <c r="C17" s="17" t="s">
        <v>31</v>
      </c>
      <c r="D17" s="17" t="s">
        <v>32</v>
      </c>
      <c r="E17" s="16"/>
      <c r="F17" s="16"/>
      <c r="G17" s="32"/>
      <c r="H17" s="29">
        <f>SUM(H18:H73)</f>
        <v>0</v>
      </c>
    </row>
    <row r="18" spans="1:8" s="2" customFormat="1" ht="24" customHeight="1">
      <c r="A18" s="18">
        <v>3</v>
      </c>
      <c r="B18" s="19" t="s">
        <v>33</v>
      </c>
      <c r="C18" s="20" t="s">
        <v>34</v>
      </c>
      <c r="D18" s="20" t="s">
        <v>35</v>
      </c>
      <c r="E18" s="20" t="s">
        <v>29</v>
      </c>
      <c r="F18" s="21">
        <v>50</v>
      </c>
      <c r="G18" s="31"/>
      <c r="H18" s="28">
        <f>ROUND(F18*G18,2)</f>
        <v>0</v>
      </c>
    </row>
    <row r="19" spans="1:8" s="2" customFormat="1" ht="13.5" customHeight="1">
      <c r="A19" s="22">
        <v>4</v>
      </c>
      <c r="B19" s="23" t="s">
        <v>36</v>
      </c>
      <c r="C19" s="24" t="s">
        <v>37</v>
      </c>
      <c r="D19" s="24" t="s">
        <v>38</v>
      </c>
      <c r="E19" s="24" t="s">
        <v>29</v>
      </c>
      <c r="F19" s="25">
        <v>50</v>
      </c>
      <c r="G19" s="31"/>
      <c r="H19" s="28">
        <f t="shared" ref="H19:H73" si="0">ROUND(F19*G19,2)</f>
        <v>0</v>
      </c>
    </row>
    <row r="20" spans="1:8" s="2" customFormat="1" ht="13.5" customHeight="1">
      <c r="A20" s="18">
        <v>5</v>
      </c>
      <c r="B20" s="19" t="s">
        <v>33</v>
      </c>
      <c r="C20" s="20" t="s">
        <v>39</v>
      </c>
      <c r="D20" s="20" t="s">
        <v>40</v>
      </c>
      <c r="E20" s="20" t="s">
        <v>41</v>
      </c>
      <c r="F20" s="21">
        <v>80</v>
      </c>
      <c r="G20" s="31"/>
      <c r="H20" s="28">
        <f t="shared" si="0"/>
        <v>0</v>
      </c>
    </row>
    <row r="21" spans="1:8" s="2" customFormat="1" ht="13.5" customHeight="1">
      <c r="A21" s="22">
        <v>6</v>
      </c>
      <c r="B21" s="23" t="s">
        <v>36</v>
      </c>
      <c r="C21" s="24" t="s">
        <v>42</v>
      </c>
      <c r="D21" s="24" t="s">
        <v>43</v>
      </c>
      <c r="E21" s="24" t="s">
        <v>41</v>
      </c>
      <c r="F21" s="25">
        <v>80</v>
      </c>
      <c r="G21" s="31"/>
      <c r="H21" s="28">
        <f t="shared" si="0"/>
        <v>0</v>
      </c>
    </row>
    <row r="22" spans="1:8" s="2" customFormat="1" ht="24" customHeight="1">
      <c r="A22" s="18">
        <v>7</v>
      </c>
      <c r="B22" s="19" t="s">
        <v>33</v>
      </c>
      <c r="C22" s="20" t="s">
        <v>44</v>
      </c>
      <c r="D22" s="20" t="s">
        <v>45</v>
      </c>
      <c r="E22" s="20" t="s">
        <v>41</v>
      </c>
      <c r="F22" s="21">
        <v>30</v>
      </c>
      <c r="G22" s="31"/>
      <c r="H22" s="28">
        <f t="shared" si="0"/>
        <v>0</v>
      </c>
    </row>
    <row r="23" spans="1:8" s="2" customFormat="1" ht="13.5" customHeight="1">
      <c r="A23" s="22">
        <v>8</v>
      </c>
      <c r="B23" s="23" t="s">
        <v>36</v>
      </c>
      <c r="C23" s="24" t="s">
        <v>46</v>
      </c>
      <c r="D23" s="24" t="s">
        <v>47</v>
      </c>
      <c r="E23" s="24" t="s">
        <v>41</v>
      </c>
      <c r="F23" s="25">
        <v>30</v>
      </c>
      <c r="G23" s="31"/>
      <c r="H23" s="28">
        <f t="shared" si="0"/>
        <v>0</v>
      </c>
    </row>
    <row r="24" spans="1:8" s="2" customFormat="1" ht="24" customHeight="1">
      <c r="A24" s="18">
        <v>9</v>
      </c>
      <c r="B24" s="19" t="s">
        <v>33</v>
      </c>
      <c r="C24" s="20" t="s">
        <v>48</v>
      </c>
      <c r="D24" s="20" t="s">
        <v>49</v>
      </c>
      <c r="E24" s="20" t="s">
        <v>41</v>
      </c>
      <c r="F24" s="21">
        <v>50</v>
      </c>
      <c r="G24" s="31"/>
      <c r="H24" s="28">
        <f t="shared" si="0"/>
        <v>0</v>
      </c>
    </row>
    <row r="25" spans="1:8" s="2" customFormat="1" ht="13.5" customHeight="1">
      <c r="A25" s="22">
        <v>10</v>
      </c>
      <c r="B25" s="23" t="s">
        <v>36</v>
      </c>
      <c r="C25" s="24" t="s">
        <v>50</v>
      </c>
      <c r="D25" s="24" t="s">
        <v>51</v>
      </c>
      <c r="E25" s="24" t="s">
        <v>41</v>
      </c>
      <c r="F25" s="25">
        <v>50</v>
      </c>
      <c r="G25" s="31"/>
      <c r="H25" s="28">
        <f t="shared" si="0"/>
        <v>0</v>
      </c>
    </row>
    <row r="26" spans="1:8" s="2" customFormat="1" ht="24" customHeight="1">
      <c r="A26" s="18">
        <v>11</v>
      </c>
      <c r="B26" s="19" t="s">
        <v>33</v>
      </c>
      <c r="C26" s="20" t="s">
        <v>52</v>
      </c>
      <c r="D26" s="20" t="s">
        <v>53</v>
      </c>
      <c r="E26" s="20" t="s">
        <v>41</v>
      </c>
      <c r="F26" s="21">
        <v>10</v>
      </c>
      <c r="G26" s="31"/>
      <c r="H26" s="28">
        <f t="shared" si="0"/>
        <v>0</v>
      </c>
    </row>
    <row r="27" spans="1:8" s="2" customFormat="1" ht="13.5" customHeight="1">
      <c r="A27" s="22">
        <v>12</v>
      </c>
      <c r="B27" s="23" t="s">
        <v>36</v>
      </c>
      <c r="C27" s="24" t="s">
        <v>54</v>
      </c>
      <c r="D27" s="24" t="s">
        <v>55</v>
      </c>
      <c r="E27" s="24" t="s">
        <v>41</v>
      </c>
      <c r="F27" s="25">
        <v>10</v>
      </c>
      <c r="G27" s="31"/>
      <c r="H27" s="28">
        <f t="shared" si="0"/>
        <v>0</v>
      </c>
    </row>
    <row r="28" spans="1:8" s="2" customFormat="1" ht="24" customHeight="1">
      <c r="A28" s="18">
        <v>13</v>
      </c>
      <c r="B28" s="19" t="s">
        <v>33</v>
      </c>
      <c r="C28" s="20" t="s">
        <v>56</v>
      </c>
      <c r="D28" s="20" t="s">
        <v>57</v>
      </c>
      <c r="E28" s="20" t="s">
        <v>41</v>
      </c>
      <c r="F28" s="21">
        <v>5</v>
      </c>
      <c r="G28" s="31"/>
      <c r="H28" s="28">
        <f t="shared" si="0"/>
        <v>0</v>
      </c>
    </row>
    <row r="29" spans="1:8" s="2" customFormat="1" ht="13.5" customHeight="1">
      <c r="A29" s="22">
        <v>14</v>
      </c>
      <c r="B29" s="23" t="s">
        <v>36</v>
      </c>
      <c r="C29" s="24" t="s">
        <v>58</v>
      </c>
      <c r="D29" s="24" t="s">
        <v>59</v>
      </c>
      <c r="E29" s="24" t="s">
        <v>41</v>
      </c>
      <c r="F29" s="25">
        <v>5</v>
      </c>
      <c r="G29" s="31"/>
      <c r="H29" s="28">
        <f t="shared" si="0"/>
        <v>0</v>
      </c>
    </row>
    <row r="30" spans="1:8" s="2" customFormat="1" ht="24" customHeight="1">
      <c r="A30" s="18">
        <v>15</v>
      </c>
      <c r="B30" s="19" t="s">
        <v>33</v>
      </c>
      <c r="C30" s="20" t="s">
        <v>60</v>
      </c>
      <c r="D30" s="20" t="s">
        <v>61</v>
      </c>
      <c r="E30" s="20" t="s">
        <v>41</v>
      </c>
      <c r="F30" s="21">
        <v>14</v>
      </c>
      <c r="G30" s="31"/>
      <c r="H30" s="28">
        <f t="shared" si="0"/>
        <v>0</v>
      </c>
    </row>
    <row r="31" spans="1:8" s="2" customFormat="1" ht="13.5" customHeight="1">
      <c r="A31" s="22">
        <v>16</v>
      </c>
      <c r="B31" s="23" t="s">
        <v>36</v>
      </c>
      <c r="C31" s="24" t="s">
        <v>62</v>
      </c>
      <c r="D31" s="24" t="s">
        <v>63</v>
      </c>
      <c r="E31" s="24" t="s">
        <v>41</v>
      </c>
      <c r="F31" s="25">
        <v>14</v>
      </c>
      <c r="G31" s="31"/>
      <c r="H31" s="28">
        <f t="shared" si="0"/>
        <v>0</v>
      </c>
    </row>
    <row r="32" spans="1:8" s="2" customFormat="1" ht="13.5" customHeight="1">
      <c r="A32" s="22">
        <v>17</v>
      </c>
      <c r="B32" s="23" t="s">
        <v>36</v>
      </c>
      <c r="C32" s="24" t="s">
        <v>64</v>
      </c>
      <c r="D32" s="24" t="s">
        <v>65</v>
      </c>
      <c r="E32" s="24" t="s">
        <v>41</v>
      </c>
      <c r="F32" s="25">
        <v>14</v>
      </c>
      <c r="G32" s="31"/>
      <c r="H32" s="28">
        <f t="shared" si="0"/>
        <v>0</v>
      </c>
    </row>
    <row r="33" spans="1:8" s="2" customFormat="1" ht="13.5" customHeight="1">
      <c r="A33" s="22">
        <v>18</v>
      </c>
      <c r="B33" s="23" t="s">
        <v>36</v>
      </c>
      <c r="C33" s="24" t="s">
        <v>66</v>
      </c>
      <c r="D33" s="24" t="s">
        <v>67</v>
      </c>
      <c r="E33" s="24" t="s">
        <v>41</v>
      </c>
      <c r="F33" s="25">
        <v>14</v>
      </c>
      <c r="G33" s="31"/>
      <c r="H33" s="28">
        <f t="shared" si="0"/>
        <v>0</v>
      </c>
    </row>
    <row r="34" spans="1:8" s="2" customFormat="1" ht="24" customHeight="1">
      <c r="A34" s="18">
        <v>19</v>
      </c>
      <c r="B34" s="19" t="s">
        <v>33</v>
      </c>
      <c r="C34" s="20" t="s">
        <v>68</v>
      </c>
      <c r="D34" s="20" t="s">
        <v>69</v>
      </c>
      <c r="E34" s="20" t="s">
        <v>41</v>
      </c>
      <c r="F34" s="21">
        <v>12</v>
      </c>
      <c r="G34" s="31"/>
      <c r="H34" s="28">
        <f t="shared" si="0"/>
        <v>0</v>
      </c>
    </row>
    <row r="35" spans="1:8" s="2" customFormat="1" ht="13.5" customHeight="1">
      <c r="A35" s="22">
        <v>20</v>
      </c>
      <c r="B35" s="23" t="s">
        <v>36</v>
      </c>
      <c r="C35" s="24" t="s">
        <v>70</v>
      </c>
      <c r="D35" s="24" t="s">
        <v>71</v>
      </c>
      <c r="E35" s="24" t="s">
        <v>41</v>
      </c>
      <c r="F35" s="25">
        <v>12</v>
      </c>
      <c r="G35" s="31"/>
      <c r="H35" s="28">
        <f t="shared" si="0"/>
        <v>0</v>
      </c>
    </row>
    <row r="36" spans="1:8" s="2" customFormat="1" ht="24" customHeight="1">
      <c r="A36" s="18">
        <v>21</v>
      </c>
      <c r="B36" s="19" t="s">
        <v>33</v>
      </c>
      <c r="C36" s="20" t="s">
        <v>72</v>
      </c>
      <c r="D36" s="20" t="s">
        <v>73</v>
      </c>
      <c r="E36" s="20" t="s">
        <v>41</v>
      </c>
      <c r="F36" s="21">
        <v>50</v>
      </c>
      <c r="G36" s="31"/>
      <c r="H36" s="28">
        <f t="shared" si="0"/>
        <v>0</v>
      </c>
    </row>
    <row r="37" spans="1:8" s="2" customFormat="1" ht="13.5" customHeight="1">
      <c r="A37" s="22">
        <v>22</v>
      </c>
      <c r="B37" s="23" t="s">
        <v>36</v>
      </c>
      <c r="C37" s="24" t="s">
        <v>74</v>
      </c>
      <c r="D37" s="24" t="s">
        <v>75</v>
      </c>
      <c r="E37" s="24" t="s">
        <v>41</v>
      </c>
      <c r="F37" s="25">
        <v>50</v>
      </c>
      <c r="G37" s="31"/>
      <c r="H37" s="28">
        <f t="shared" si="0"/>
        <v>0</v>
      </c>
    </row>
    <row r="38" spans="1:8" s="2" customFormat="1" ht="24" customHeight="1">
      <c r="A38" s="18">
        <v>23</v>
      </c>
      <c r="B38" s="19" t="s">
        <v>33</v>
      </c>
      <c r="C38" s="20" t="s">
        <v>76</v>
      </c>
      <c r="D38" s="20" t="s">
        <v>77</v>
      </c>
      <c r="E38" s="20" t="s">
        <v>41</v>
      </c>
      <c r="F38" s="21">
        <v>2</v>
      </c>
      <c r="G38" s="31"/>
      <c r="H38" s="28">
        <f t="shared" si="0"/>
        <v>0</v>
      </c>
    </row>
    <row r="39" spans="1:8" s="2" customFormat="1" ht="13.5" customHeight="1">
      <c r="A39" s="22">
        <v>24</v>
      </c>
      <c r="B39" s="23" t="s">
        <v>36</v>
      </c>
      <c r="C39" s="24" t="s">
        <v>78</v>
      </c>
      <c r="D39" s="24" t="s">
        <v>79</v>
      </c>
      <c r="E39" s="24" t="s">
        <v>41</v>
      </c>
      <c r="F39" s="25">
        <v>2</v>
      </c>
      <c r="G39" s="31"/>
      <c r="H39" s="28">
        <f t="shared" si="0"/>
        <v>0</v>
      </c>
    </row>
    <row r="40" spans="1:8" s="2" customFormat="1" ht="24" customHeight="1">
      <c r="A40" s="18">
        <v>25</v>
      </c>
      <c r="B40" s="19" t="s">
        <v>33</v>
      </c>
      <c r="C40" s="20" t="s">
        <v>80</v>
      </c>
      <c r="D40" s="20" t="s">
        <v>81</v>
      </c>
      <c r="E40" s="20" t="s">
        <v>41</v>
      </c>
      <c r="F40" s="21">
        <v>1</v>
      </c>
      <c r="G40" s="31"/>
      <c r="H40" s="28">
        <f t="shared" si="0"/>
        <v>0</v>
      </c>
    </row>
    <row r="41" spans="1:8" s="2" customFormat="1" ht="13.5" customHeight="1">
      <c r="A41" s="22">
        <v>26</v>
      </c>
      <c r="B41" s="23" t="s">
        <v>36</v>
      </c>
      <c r="C41" s="24" t="s">
        <v>82</v>
      </c>
      <c r="D41" s="24" t="s">
        <v>83</v>
      </c>
      <c r="E41" s="24" t="s">
        <v>41</v>
      </c>
      <c r="F41" s="25">
        <v>1</v>
      </c>
      <c r="G41" s="31"/>
      <c r="H41" s="28">
        <f t="shared" si="0"/>
        <v>0</v>
      </c>
    </row>
    <row r="42" spans="1:8" s="2" customFormat="1" ht="13.5" customHeight="1">
      <c r="A42" s="18">
        <v>27</v>
      </c>
      <c r="B42" s="19" t="s">
        <v>33</v>
      </c>
      <c r="C42" s="20" t="s">
        <v>84</v>
      </c>
      <c r="D42" s="20" t="s">
        <v>85</v>
      </c>
      <c r="E42" s="20" t="s">
        <v>41</v>
      </c>
      <c r="F42" s="21">
        <v>2</v>
      </c>
      <c r="G42" s="31"/>
      <c r="H42" s="28">
        <f t="shared" si="0"/>
        <v>0</v>
      </c>
    </row>
    <row r="43" spans="1:8" s="2" customFormat="1" ht="13.5" customHeight="1">
      <c r="A43" s="18">
        <v>28</v>
      </c>
      <c r="B43" s="19" t="s">
        <v>33</v>
      </c>
      <c r="C43" s="20" t="s">
        <v>86</v>
      </c>
      <c r="D43" s="20" t="s">
        <v>87</v>
      </c>
      <c r="E43" s="20" t="s">
        <v>41</v>
      </c>
      <c r="F43" s="21">
        <v>2</v>
      </c>
      <c r="G43" s="31"/>
      <c r="H43" s="28">
        <f t="shared" si="0"/>
        <v>0</v>
      </c>
    </row>
    <row r="44" spans="1:8" s="2" customFormat="1" ht="13.5" customHeight="1">
      <c r="A44" s="22">
        <v>29</v>
      </c>
      <c r="B44" s="23" t="s">
        <v>88</v>
      </c>
      <c r="C44" s="24" t="s">
        <v>89</v>
      </c>
      <c r="D44" s="24" t="s">
        <v>90</v>
      </c>
      <c r="E44" s="24" t="s">
        <v>41</v>
      </c>
      <c r="F44" s="25">
        <v>2</v>
      </c>
      <c r="G44" s="31"/>
      <c r="H44" s="28">
        <f t="shared" si="0"/>
        <v>0</v>
      </c>
    </row>
    <row r="45" spans="1:8" s="2" customFormat="1" ht="24" customHeight="1">
      <c r="A45" s="18">
        <v>30</v>
      </c>
      <c r="B45" s="19" t="s">
        <v>33</v>
      </c>
      <c r="C45" s="20" t="s">
        <v>91</v>
      </c>
      <c r="D45" s="20" t="s">
        <v>92</v>
      </c>
      <c r="E45" s="20" t="s">
        <v>41</v>
      </c>
      <c r="F45" s="21">
        <v>1</v>
      </c>
      <c r="G45" s="31"/>
      <c r="H45" s="28">
        <f t="shared" si="0"/>
        <v>0</v>
      </c>
    </row>
    <row r="46" spans="1:8" s="2" customFormat="1" ht="13.5" customHeight="1">
      <c r="A46" s="22">
        <v>31</v>
      </c>
      <c r="B46" s="23" t="s">
        <v>93</v>
      </c>
      <c r="C46" s="24" t="s">
        <v>94</v>
      </c>
      <c r="D46" s="24" t="s">
        <v>95</v>
      </c>
      <c r="E46" s="24" t="s">
        <v>41</v>
      </c>
      <c r="F46" s="25">
        <v>1</v>
      </c>
      <c r="G46" s="31"/>
      <c r="H46" s="28">
        <f t="shared" si="0"/>
        <v>0</v>
      </c>
    </row>
    <row r="47" spans="1:8" s="2" customFormat="1" ht="13.5" customHeight="1">
      <c r="A47" s="18">
        <v>32</v>
      </c>
      <c r="B47" s="19" t="s">
        <v>33</v>
      </c>
      <c r="C47" s="20" t="s">
        <v>96</v>
      </c>
      <c r="D47" s="20" t="s">
        <v>97</v>
      </c>
      <c r="E47" s="20" t="s">
        <v>41</v>
      </c>
      <c r="F47" s="21">
        <v>16</v>
      </c>
      <c r="G47" s="31"/>
      <c r="H47" s="28">
        <f t="shared" si="0"/>
        <v>0</v>
      </c>
    </row>
    <row r="48" spans="1:8" s="2" customFormat="1" ht="13.5" customHeight="1">
      <c r="A48" s="22">
        <v>33</v>
      </c>
      <c r="B48" s="23" t="s">
        <v>98</v>
      </c>
      <c r="C48" s="24" t="s">
        <v>99</v>
      </c>
      <c r="D48" s="24" t="s">
        <v>100</v>
      </c>
      <c r="E48" s="24" t="s">
        <v>41</v>
      </c>
      <c r="F48" s="25">
        <v>16</v>
      </c>
      <c r="G48" s="31"/>
      <c r="H48" s="28">
        <f t="shared" si="0"/>
        <v>0</v>
      </c>
    </row>
    <row r="49" spans="1:8" s="2" customFormat="1" ht="13.5" customHeight="1">
      <c r="A49" s="18">
        <v>34</v>
      </c>
      <c r="B49" s="19" t="s">
        <v>33</v>
      </c>
      <c r="C49" s="20" t="s">
        <v>101</v>
      </c>
      <c r="D49" s="20" t="s">
        <v>102</v>
      </c>
      <c r="E49" s="20" t="s">
        <v>41</v>
      </c>
      <c r="F49" s="21">
        <v>1</v>
      </c>
      <c r="G49" s="31"/>
      <c r="H49" s="28">
        <f t="shared" si="0"/>
        <v>0</v>
      </c>
    </row>
    <row r="50" spans="1:8" s="2" customFormat="1" ht="13.5" customHeight="1">
      <c r="A50" s="22">
        <v>35</v>
      </c>
      <c r="B50" s="23" t="s">
        <v>98</v>
      </c>
      <c r="C50" s="24" t="s">
        <v>103</v>
      </c>
      <c r="D50" s="24" t="s">
        <v>104</v>
      </c>
      <c r="E50" s="24" t="s">
        <v>41</v>
      </c>
      <c r="F50" s="25">
        <v>1</v>
      </c>
      <c r="G50" s="31"/>
      <c r="H50" s="28">
        <f t="shared" si="0"/>
        <v>0</v>
      </c>
    </row>
    <row r="51" spans="1:8" s="2" customFormat="1" ht="13.5" customHeight="1">
      <c r="A51" s="18">
        <v>36</v>
      </c>
      <c r="B51" s="19" t="s">
        <v>33</v>
      </c>
      <c r="C51" s="20" t="s">
        <v>105</v>
      </c>
      <c r="D51" s="20" t="s">
        <v>106</v>
      </c>
      <c r="E51" s="20" t="s">
        <v>41</v>
      </c>
      <c r="F51" s="21">
        <v>18</v>
      </c>
      <c r="G51" s="31"/>
      <c r="H51" s="28">
        <f t="shared" si="0"/>
        <v>0</v>
      </c>
    </row>
    <row r="52" spans="1:8" s="2" customFormat="1" ht="13.5" customHeight="1">
      <c r="A52" s="22">
        <v>37</v>
      </c>
      <c r="B52" s="23" t="s">
        <v>98</v>
      </c>
      <c r="C52" s="24" t="s">
        <v>107</v>
      </c>
      <c r="D52" s="24" t="s">
        <v>108</v>
      </c>
      <c r="E52" s="24" t="s">
        <v>41</v>
      </c>
      <c r="F52" s="25">
        <v>18</v>
      </c>
      <c r="G52" s="31"/>
      <c r="H52" s="28">
        <f t="shared" si="0"/>
        <v>0</v>
      </c>
    </row>
    <row r="53" spans="1:8" s="2" customFormat="1" ht="13.5" customHeight="1">
      <c r="A53" s="18">
        <v>38</v>
      </c>
      <c r="B53" s="19" t="s">
        <v>33</v>
      </c>
      <c r="C53" s="20" t="s">
        <v>109</v>
      </c>
      <c r="D53" s="20" t="s">
        <v>110</v>
      </c>
      <c r="E53" s="20" t="s">
        <v>41</v>
      </c>
      <c r="F53" s="21">
        <v>36</v>
      </c>
      <c r="G53" s="31"/>
      <c r="H53" s="28">
        <f t="shared" si="0"/>
        <v>0</v>
      </c>
    </row>
    <row r="54" spans="1:8" s="2" customFormat="1" ht="13.5" customHeight="1">
      <c r="A54" s="22">
        <v>39</v>
      </c>
      <c r="B54" s="23" t="s">
        <v>111</v>
      </c>
      <c r="C54" s="24" t="s">
        <v>112</v>
      </c>
      <c r="D54" s="24" t="s">
        <v>113</v>
      </c>
      <c r="E54" s="24" t="s">
        <v>41</v>
      </c>
      <c r="F54" s="25">
        <v>72</v>
      </c>
      <c r="G54" s="31"/>
      <c r="H54" s="28">
        <f t="shared" si="0"/>
        <v>0</v>
      </c>
    </row>
    <row r="55" spans="1:8" s="2" customFormat="1" ht="13.5" customHeight="1">
      <c r="A55" s="22">
        <v>40</v>
      </c>
      <c r="B55" s="23" t="s">
        <v>98</v>
      </c>
      <c r="C55" s="24" t="s">
        <v>114</v>
      </c>
      <c r="D55" s="24" t="s">
        <v>115</v>
      </c>
      <c r="E55" s="24" t="s">
        <v>41</v>
      </c>
      <c r="F55" s="25">
        <v>36</v>
      </c>
      <c r="G55" s="31"/>
      <c r="H55" s="28">
        <f t="shared" si="0"/>
        <v>0</v>
      </c>
    </row>
    <row r="56" spans="1:8" s="2" customFormat="1" ht="13.5" customHeight="1">
      <c r="A56" s="22">
        <v>41</v>
      </c>
      <c r="B56" s="23" t="s">
        <v>98</v>
      </c>
      <c r="C56" s="24" t="s">
        <v>116</v>
      </c>
      <c r="D56" s="24" t="s">
        <v>117</v>
      </c>
      <c r="E56" s="24" t="s">
        <v>41</v>
      </c>
      <c r="F56" s="25">
        <v>72</v>
      </c>
      <c r="G56" s="31"/>
      <c r="H56" s="28">
        <f t="shared" si="0"/>
        <v>0</v>
      </c>
    </row>
    <row r="57" spans="1:8" s="2" customFormat="1" ht="13.5" customHeight="1">
      <c r="A57" s="22">
        <v>42</v>
      </c>
      <c r="B57" s="23" t="s">
        <v>93</v>
      </c>
      <c r="C57" s="24" t="s">
        <v>118</v>
      </c>
      <c r="D57" s="24" t="s">
        <v>119</v>
      </c>
      <c r="E57" s="24" t="s">
        <v>41</v>
      </c>
      <c r="F57" s="25">
        <v>1</v>
      </c>
      <c r="G57" s="31"/>
      <c r="H57" s="28">
        <f t="shared" si="0"/>
        <v>0</v>
      </c>
    </row>
    <row r="58" spans="1:8" s="2" customFormat="1" ht="13.5" customHeight="1">
      <c r="A58" s="22">
        <v>43</v>
      </c>
      <c r="B58" s="23" t="s">
        <v>93</v>
      </c>
      <c r="C58" s="24" t="s">
        <v>120</v>
      </c>
      <c r="D58" s="24" t="s">
        <v>121</v>
      </c>
      <c r="E58" s="24" t="s">
        <v>41</v>
      </c>
      <c r="F58" s="25">
        <v>1</v>
      </c>
      <c r="G58" s="31"/>
      <c r="H58" s="28">
        <f t="shared" si="0"/>
        <v>0</v>
      </c>
    </row>
    <row r="59" spans="1:8" s="2" customFormat="1" ht="13.5" customHeight="1">
      <c r="A59" s="18">
        <v>44</v>
      </c>
      <c r="B59" s="19" t="s">
        <v>33</v>
      </c>
      <c r="C59" s="20" t="s">
        <v>122</v>
      </c>
      <c r="D59" s="20" t="s">
        <v>123</v>
      </c>
      <c r="E59" s="20" t="s">
        <v>29</v>
      </c>
      <c r="F59" s="21">
        <v>10</v>
      </c>
      <c r="G59" s="31"/>
      <c r="H59" s="28">
        <f t="shared" si="0"/>
        <v>0</v>
      </c>
    </row>
    <row r="60" spans="1:8" s="2" customFormat="1" ht="13.5" customHeight="1">
      <c r="A60" s="22">
        <v>45</v>
      </c>
      <c r="B60" s="23" t="s">
        <v>124</v>
      </c>
      <c r="C60" s="24" t="s">
        <v>125</v>
      </c>
      <c r="D60" s="24" t="s">
        <v>126</v>
      </c>
      <c r="E60" s="24" t="s">
        <v>29</v>
      </c>
      <c r="F60" s="25">
        <v>10</v>
      </c>
      <c r="G60" s="31"/>
      <c r="H60" s="28">
        <f t="shared" si="0"/>
        <v>0</v>
      </c>
    </row>
    <row r="61" spans="1:8" s="2" customFormat="1" ht="24" customHeight="1">
      <c r="A61" s="18">
        <v>46</v>
      </c>
      <c r="B61" s="19" t="s">
        <v>33</v>
      </c>
      <c r="C61" s="20" t="s">
        <v>127</v>
      </c>
      <c r="D61" s="20" t="s">
        <v>128</v>
      </c>
      <c r="E61" s="20" t="s">
        <v>41</v>
      </c>
      <c r="F61" s="21">
        <v>20</v>
      </c>
      <c r="G61" s="31"/>
      <c r="H61" s="28">
        <f t="shared" si="0"/>
        <v>0</v>
      </c>
    </row>
    <row r="62" spans="1:8" s="2" customFormat="1" ht="24" customHeight="1">
      <c r="A62" s="18">
        <v>47</v>
      </c>
      <c r="B62" s="19" t="s">
        <v>33</v>
      </c>
      <c r="C62" s="20" t="s">
        <v>129</v>
      </c>
      <c r="D62" s="20" t="s">
        <v>130</v>
      </c>
      <c r="E62" s="20" t="s">
        <v>29</v>
      </c>
      <c r="F62" s="21">
        <v>125</v>
      </c>
      <c r="G62" s="31"/>
      <c r="H62" s="28">
        <f t="shared" si="0"/>
        <v>0</v>
      </c>
    </row>
    <row r="63" spans="1:8" s="2" customFormat="1" ht="13.5" customHeight="1">
      <c r="A63" s="22">
        <v>48</v>
      </c>
      <c r="B63" s="23" t="s">
        <v>124</v>
      </c>
      <c r="C63" s="24" t="s">
        <v>131</v>
      </c>
      <c r="D63" s="24" t="s">
        <v>132</v>
      </c>
      <c r="E63" s="24" t="s">
        <v>29</v>
      </c>
      <c r="F63" s="25">
        <v>125</v>
      </c>
      <c r="G63" s="31"/>
      <c r="H63" s="28">
        <f t="shared" si="0"/>
        <v>0</v>
      </c>
    </row>
    <row r="64" spans="1:8" s="2" customFormat="1" ht="13.5" customHeight="1">
      <c r="A64" s="18">
        <v>49</v>
      </c>
      <c r="B64" s="19" t="s">
        <v>33</v>
      </c>
      <c r="C64" s="20" t="s">
        <v>133</v>
      </c>
      <c r="D64" s="20" t="s">
        <v>134</v>
      </c>
      <c r="E64" s="20" t="s">
        <v>29</v>
      </c>
      <c r="F64" s="21">
        <v>950</v>
      </c>
      <c r="G64" s="31"/>
      <c r="H64" s="28">
        <f t="shared" si="0"/>
        <v>0</v>
      </c>
    </row>
    <row r="65" spans="1:8" s="2" customFormat="1" ht="13.5" customHeight="1">
      <c r="A65" s="22">
        <v>50</v>
      </c>
      <c r="B65" s="23" t="s">
        <v>124</v>
      </c>
      <c r="C65" s="24" t="s">
        <v>135</v>
      </c>
      <c r="D65" s="24" t="s">
        <v>136</v>
      </c>
      <c r="E65" s="24" t="s">
        <v>29</v>
      </c>
      <c r="F65" s="25">
        <v>950</v>
      </c>
      <c r="G65" s="31"/>
      <c r="H65" s="28">
        <f t="shared" si="0"/>
        <v>0</v>
      </c>
    </row>
    <row r="66" spans="1:8" s="2" customFormat="1" ht="13.5" customHeight="1">
      <c r="A66" s="18">
        <v>51</v>
      </c>
      <c r="B66" s="19" t="s">
        <v>33</v>
      </c>
      <c r="C66" s="20" t="s">
        <v>137</v>
      </c>
      <c r="D66" s="20" t="s">
        <v>138</v>
      </c>
      <c r="E66" s="20" t="s">
        <v>29</v>
      </c>
      <c r="F66" s="21">
        <v>360</v>
      </c>
      <c r="G66" s="31"/>
      <c r="H66" s="28">
        <f t="shared" si="0"/>
        <v>0</v>
      </c>
    </row>
    <row r="67" spans="1:8" s="2" customFormat="1" ht="13.5" customHeight="1">
      <c r="A67" s="22">
        <v>52</v>
      </c>
      <c r="B67" s="23" t="s">
        <v>124</v>
      </c>
      <c r="C67" s="24" t="s">
        <v>139</v>
      </c>
      <c r="D67" s="24" t="s">
        <v>140</v>
      </c>
      <c r="E67" s="24" t="s">
        <v>29</v>
      </c>
      <c r="F67" s="25">
        <v>360</v>
      </c>
      <c r="G67" s="31"/>
      <c r="H67" s="28">
        <f t="shared" si="0"/>
        <v>0</v>
      </c>
    </row>
    <row r="68" spans="1:8" s="2" customFormat="1" ht="13.5" customHeight="1">
      <c r="A68" s="18">
        <v>53</v>
      </c>
      <c r="B68" s="19" t="s">
        <v>33</v>
      </c>
      <c r="C68" s="20" t="s">
        <v>141</v>
      </c>
      <c r="D68" s="20" t="s">
        <v>142</v>
      </c>
      <c r="E68" s="20" t="s">
        <v>29</v>
      </c>
      <c r="F68" s="21">
        <v>20</v>
      </c>
      <c r="G68" s="31"/>
      <c r="H68" s="28">
        <f t="shared" si="0"/>
        <v>0</v>
      </c>
    </row>
    <row r="69" spans="1:8" s="2" customFormat="1" ht="13.5" customHeight="1">
      <c r="A69" s="22">
        <v>54</v>
      </c>
      <c r="B69" s="23" t="s">
        <v>124</v>
      </c>
      <c r="C69" s="24" t="s">
        <v>143</v>
      </c>
      <c r="D69" s="24" t="s">
        <v>144</v>
      </c>
      <c r="E69" s="24" t="s">
        <v>29</v>
      </c>
      <c r="F69" s="25">
        <v>20</v>
      </c>
      <c r="G69" s="31"/>
      <c r="H69" s="28">
        <f t="shared" si="0"/>
        <v>0</v>
      </c>
    </row>
    <row r="70" spans="1:8" s="2" customFormat="1" ht="24" customHeight="1">
      <c r="A70" s="18">
        <v>55</v>
      </c>
      <c r="B70" s="19" t="s">
        <v>33</v>
      </c>
      <c r="C70" s="20" t="s">
        <v>145</v>
      </c>
      <c r="D70" s="20" t="s">
        <v>146</v>
      </c>
      <c r="E70" s="20" t="s">
        <v>29</v>
      </c>
      <c r="F70" s="21">
        <v>200</v>
      </c>
      <c r="G70" s="31"/>
      <c r="H70" s="28">
        <f t="shared" si="0"/>
        <v>0</v>
      </c>
    </row>
    <row r="71" spans="1:8" s="2" customFormat="1" ht="13.5" customHeight="1">
      <c r="A71" s="22">
        <v>56</v>
      </c>
      <c r="B71" s="23" t="s">
        <v>124</v>
      </c>
      <c r="C71" s="24" t="s">
        <v>147</v>
      </c>
      <c r="D71" s="24" t="s">
        <v>148</v>
      </c>
      <c r="E71" s="24" t="s">
        <v>29</v>
      </c>
      <c r="F71" s="25">
        <v>200</v>
      </c>
      <c r="G71" s="31"/>
      <c r="H71" s="28">
        <f t="shared" si="0"/>
        <v>0</v>
      </c>
    </row>
    <row r="72" spans="1:8" s="2" customFormat="1" ht="24" customHeight="1">
      <c r="A72" s="18">
        <v>57</v>
      </c>
      <c r="B72" s="19" t="s">
        <v>33</v>
      </c>
      <c r="C72" s="20" t="s">
        <v>149</v>
      </c>
      <c r="D72" s="20" t="s">
        <v>150</v>
      </c>
      <c r="E72" s="20" t="s">
        <v>29</v>
      </c>
      <c r="F72" s="21">
        <v>5</v>
      </c>
      <c r="G72" s="31"/>
      <c r="H72" s="28">
        <f t="shared" si="0"/>
        <v>0</v>
      </c>
    </row>
    <row r="73" spans="1:8" s="2" customFormat="1" ht="13.5" customHeight="1">
      <c r="A73" s="22">
        <v>58</v>
      </c>
      <c r="B73" s="23" t="s">
        <v>124</v>
      </c>
      <c r="C73" s="24" t="s">
        <v>151</v>
      </c>
      <c r="D73" s="24" t="s">
        <v>152</v>
      </c>
      <c r="E73" s="24" t="s">
        <v>29</v>
      </c>
      <c r="F73" s="25">
        <v>5</v>
      </c>
      <c r="G73" s="31"/>
      <c r="H73" s="28">
        <f t="shared" si="0"/>
        <v>0</v>
      </c>
    </row>
    <row r="74" spans="1:8" s="2" customFormat="1" ht="6.75" customHeight="1">
      <c r="A74" s="11"/>
      <c r="B74" s="12"/>
      <c r="C74" s="12"/>
      <c r="D74" s="12"/>
      <c r="E74" s="12"/>
      <c r="F74" s="12"/>
      <c r="G74" s="33"/>
      <c r="H74" s="13"/>
    </row>
    <row r="75" spans="1:8" s="2" customFormat="1" ht="15" customHeight="1">
      <c r="A75" s="14"/>
      <c r="B75" s="14"/>
      <c r="C75" s="14"/>
      <c r="D75" s="15" t="s">
        <v>153</v>
      </c>
      <c r="E75" s="14"/>
      <c r="F75" s="14"/>
      <c r="G75" s="34"/>
      <c r="H75" s="30">
        <f>H76</f>
        <v>0</v>
      </c>
    </row>
    <row r="76" spans="1:8" s="2" customFormat="1" ht="13.5" customHeight="1">
      <c r="A76" s="18">
        <v>59</v>
      </c>
      <c r="B76" s="19" t="s">
        <v>154</v>
      </c>
      <c r="C76" s="20" t="s">
        <v>155</v>
      </c>
      <c r="D76" s="20" t="s">
        <v>156</v>
      </c>
      <c r="E76" s="20" t="s">
        <v>157</v>
      </c>
      <c r="F76" s="21">
        <v>25</v>
      </c>
      <c r="G76" s="31"/>
      <c r="H76" s="28">
        <f>ROUND(F76*G76,2)</f>
        <v>0</v>
      </c>
    </row>
    <row r="77" spans="1:8" s="2" customFormat="1" ht="6.75" customHeight="1">
      <c r="A77" s="11"/>
      <c r="B77" s="12"/>
      <c r="C77" s="12"/>
      <c r="D77" s="12"/>
      <c r="E77" s="12"/>
      <c r="F77" s="12"/>
      <c r="G77" s="12"/>
      <c r="H77" s="13"/>
    </row>
    <row r="78" spans="1:8" s="2" customFormat="1" ht="19.5" customHeight="1">
      <c r="A78" s="16"/>
      <c r="B78" s="16"/>
      <c r="C78" s="26"/>
      <c r="D78" s="27" t="s">
        <v>158</v>
      </c>
      <c r="E78" s="16"/>
      <c r="F78" s="16"/>
      <c r="G78" s="16"/>
      <c r="H78" s="35">
        <f>H75+H16+H9</f>
        <v>0</v>
      </c>
    </row>
  </sheetData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  <ignoredErrors>
    <ignoredError sqref="H11:H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4. Zadanie s výkazom výmer - 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Jose</cp:lastModifiedBy>
  <dcterms:created xsi:type="dcterms:W3CDTF">2016-07-15T09:12:27Z</dcterms:created>
  <dcterms:modified xsi:type="dcterms:W3CDTF">2016-07-15T09:12:27Z</dcterms:modified>
</cp:coreProperties>
</file>